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2020 Balance Sheet" sheetId="7" r:id="rId1"/>
    <sheet name="2020 Transactions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7" l="1"/>
  <c r="B26" i="7"/>
  <c r="B49" i="7"/>
  <c r="B56" i="7"/>
  <c r="B52" i="7"/>
  <c r="B42" i="7"/>
  <c r="B7" i="7" l="1"/>
  <c r="D36" i="7"/>
  <c r="B8" i="7"/>
  <c r="B11" i="7"/>
  <c r="B10" i="7"/>
  <c r="B9" i="7"/>
  <c r="D40" i="7"/>
  <c r="B6" i="7"/>
  <c r="C12" i="7" l="1"/>
  <c r="C13" i="7" s="1"/>
</calcChain>
</file>

<file path=xl/sharedStrings.xml><?xml version="1.0" encoding="utf-8"?>
<sst xmlns="http://schemas.openxmlformats.org/spreadsheetml/2006/main" count="118" uniqueCount="78">
  <si>
    <t>Beginning Balance</t>
  </si>
  <si>
    <t>Debit</t>
  </si>
  <si>
    <t>Credit</t>
  </si>
  <si>
    <t>Balance</t>
  </si>
  <si>
    <t>Type</t>
  </si>
  <si>
    <t>Date</t>
  </si>
  <si>
    <t>Equipment Rental</t>
  </si>
  <si>
    <t>Ohio State Competition (Checks only)</t>
  </si>
  <si>
    <t>Various</t>
  </si>
  <si>
    <t>Russ Scherer</t>
  </si>
  <si>
    <t>OJI Trailer Insurance</t>
  </si>
  <si>
    <t>Hosting Website</t>
  </si>
  <si>
    <t>Promotions</t>
  </si>
  <si>
    <t>Ohio State Competition (Cash only)</t>
  </si>
  <si>
    <t>Ohio BMV (Trailer registration)</t>
  </si>
  <si>
    <t>Payee/Payor</t>
  </si>
  <si>
    <t>Cash</t>
  </si>
  <si>
    <t>Number</t>
  </si>
  <si>
    <t>Equipment</t>
  </si>
  <si>
    <t>Deposit</t>
  </si>
  <si>
    <t>Office Supplies</t>
  </si>
  <si>
    <t>Competitions/Events</t>
  </si>
  <si>
    <t>Membership</t>
  </si>
  <si>
    <t>Classification</t>
  </si>
  <si>
    <t>Promotions/Awards</t>
  </si>
  <si>
    <t>Ending Balance</t>
  </si>
  <si>
    <t>Owen County High School Activity Fund</t>
  </si>
  <si>
    <t>Jim Starcher Memorial</t>
  </si>
  <si>
    <t>Hannah Starcher</t>
  </si>
  <si>
    <t>Trailer Plates</t>
  </si>
  <si>
    <t>Decker Mat Tape</t>
  </si>
  <si>
    <t>Disinfectent Sprayer, Mop &amp; Tape (3/8/2020 - 3/14/2020)</t>
  </si>
  <si>
    <t>Trailer Insurance</t>
  </si>
  <si>
    <t>Westfield</t>
  </si>
  <si>
    <t>Preregistration for 2020 Ohio Open</t>
  </si>
  <si>
    <t>2020 OJI Club Membership</t>
  </si>
  <si>
    <t>Valor Martial Arts</t>
  </si>
  <si>
    <t>HOF Banquet Tickets - 3</t>
  </si>
  <si>
    <t>HOF Banquet Tickets - 6</t>
  </si>
  <si>
    <t>Startcher (2) &amp; Moeller</t>
  </si>
  <si>
    <t>HOF Banquet Tickets - 2</t>
  </si>
  <si>
    <t>Daniels &amp; Yanetta</t>
  </si>
  <si>
    <t>2020 Ohio Open Registrations</t>
  </si>
  <si>
    <t>2,680 Cash, 2,920 Checks</t>
  </si>
  <si>
    <t>Glaze, Jordan &amp; Shriver</t>
  </si>
  <si>
    <t>OJI Club Membership</t>
  </si>
  <si>
    <t>KRC &amp; Chu To Bu</t>
  </si>
  <si>
    <t>2020 ABOC Rentals</t>
  </si>
  <si>
    <t>Miscellaneous</t>
  </si>
  <si>
    <t>Ohio Judo Inc. 2020 Activity</t>
  </si>
  <si>
    <t>2020 Activities</t>
  </si>
  <si>
    <t>Mat Tape</t>
  </si>
  <si>
    <t>Chu To Bu</t>
  </si>
  <si>
    <t>Kettering Rec Center</t>
  </si>
  <si>
    <t>Max Out Sports Judo Club</t>
  </si>
  <si>
    <t>HOF Awards Banquet</t>
  </si>
  <si>
    <t>HOF Tickets</t>
  </si>
  <si>
    <t>HOF Awards Banquet Total</t>
  </si>
  <si>
    <t>Ohio State Preregistration</t>
  </si>
  <si>
    <t>Hosting Club Share (KRC)</t>
  </si>
  <si>
    <t>Disinfectant Sprayer, Mop &amp; Tape (3/8/2020 - 3/14/2020)</t>
  </si>
  <si>
    <t>2020 Ohio Open Refund (Overpayment)</t>
  </si>
  <si>
    <t>2020 H.O.F Program Expenses</t>
  </si>
  <si>
    <t>2020 Ohio Open Expenses</t>
  </si>
  <si>
    <t xml:space="preserve">KRC Judo - Host Share of OJI Open Profits </t>
  </si>
  <si>
    <t>Judan Judo Toledo</t>
  </si>
  <si>
    <t>Russ Scherer (for the Arnold Classic)</t>
  </si>
  <si>
    <t>Russ Scherer (KRC Promotions)</t>
  </si>
  <si>
    <t>Promotions (KRC)</t>
  </si>
  <si>
    <t>Owen County High School Activity Fund - Refund</t>
  </si>
  <si>
    <t>Jim Starcher Memorial Donation</t>
  </si>
  <si>
    <t>2020 Judoka Scholarships</t>
  </si>
  <si>
    <t>Expenses for 2020 OJI Championships (Reimb Russ Scherer)</t>
  </si>
  <si>
    <t>Used 122 Medals (OJI) @ $8 each</t>
  </si>
  <si>
    <t>Used Tape &amp; Mat Rental (OJI) @ $235</t>
  </si>
  <si>
    <t>Mat Transport from Chicago</t>
  </si>
  <si>
    <t>OJI Championships and Clinics Total</t>
  </si>
  <si>
    <t>Ohio Judo Inc. 2020 Summary (as of 9/1/20)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</si>
</sst>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0" xfId="0" applyNumberFormat="1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6"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8"/>
  <sheetViews>
    <sheetView tabSelected="1" workbookViewId="0">
      <selection activeCell="B4" sqref="B4"/>
    </sheetView>
  </sheetViews>
  <sheetFormatPr defaultRowHeight="15" x14ac:dyDescent="0.25"/>
  <cols>
    <col min="1" max="1" width="20" bestFit="1" customWidth="1"/>
    <col min="2" max="2" width="50.5703125" customWidth="1"/>
    <col min="3" max="4" width="10.5703125" style="4" bestFit="1" customWidth="1"/>
    <col min="8" max="8" width="11.42578125" bestFit="1" customWidth="1"/>
    <col min="9" max="9" width="9.85546875" bestFit="1" customWidth="1"/>
  </cols>
  <sheetData>
    <row r="3" spans="1:3" ht="18.75" x14ac:dyDescent="0.3">
      <c r="B3" s="7" t="s">
        <v>77</v>
      </c>
    </row>
    <row r="5" spans="1:3" x14ac:dyDescent="0.25">
      <c r="A5" t="s">
        <v>0</v>
      </c>
      <c r="B5" s="1"/>
      <c r="C5" s="1">
        <v>5442.54</v>
      </c>
    </row>
    <row r="6" spans="1:3" x14ac:dyDescent="0.25">
      <c r="A6" t="s">
        <v>18</v>
      </c>
      <c r="B6" s="1">
        <f>B19</f>
        <v>-479.81</v>
      </c>
    </row>
    <row r="7" spans="1:3" x14ac:dyDescent="0.25">
      <c r="A7" t="s">
        <v>21</v>
      </c>
      <c r="B7" s="1">
        <f>B26</f>
        <v>846.84000000000037</v>
      </c>
    </row>
    <row r="8" spans="1:3" x14ac:dyDescent="0.25">
      <c r="A8" t="s">
        <v>22</v>
      </c>
      <c r="B8" s="1">
        <f>B42</f>
        <v>250</v>
      </c>
    </row>
    <row r="9" spans="1:3" x14ac:dyDescent="0.25">
      <c r="A9" t="s">
        <v>20</v>
      </c>
      <c r="B9" s="1">
        <f>B49</f>
        <v>0</v>
      </c>
    </row>
    <row r="10" spans="1:3" x14ac:dyDescent="0.25">
      <c r="A10" t="s">
        <v>24</v>
      </c>
      <c r="B10" s="1">
        <f>B52</f>
        <v>100</v>
      </c>
    </row>
    <row r="11" spans="1:3" x14ac:dyDescent="0.25">
      <c r="A11" t="s">
        <v>16</v>
      </c>
      <c r="B11" s="1">
        <f>B56</f>
        <v>-45</v>
      </c>
    </row>
    <row r="12" spans="1:3" x14ac:dyDescent="0.25">
      <c r="A12" t="s">
        <v>50</v>
      </c>
      <c r="C12" s="1">
        <f>SUM(B6:B11)</f>
        <v>672.03000000000043</v>
      </c>
    </row>
    <row r="13" spans="1:3" x14ac:dyDescent="0.25">
      <c r="A13" t="s">
        <v>25</v>
      </c>
      <c r="C13" s="1">
        <f>SUM(C5:C12)</f>
        <v>6114.5700000000006</v>
      </c>
    </row>
    <row r="17" spans="1:9" ht="18.75" x14ac:dyDescent="0.3">
      <c r="B17" s="7" t="s">
        <v>49</v>
      </c>
    </row>
    <row r="18" spans="1:9" x14ac:dyDescent="0.25">
      <c r="B18" s="4"/>
      <c r="F18" s="4"/>
      <c r="I18" s="1"/>
    </row>
    <row r="19" spans="1:9" x14ac:dyDescent="0.25">
      <c r="A19" t="s">
        <v>18</v>
      </c>
      <c r="B19" s="1">
        <f>SUM(C20:C25)</f>
        <v>-479.81</v>
      </c>
      <c r="H19" s="3"/>
      <c r="I19" s="1"/>
    </row>
    <row r="20" spans="1:9" x14ac:dyDescent="0.25">
      <c r="B20" t="s">
        <v>31</v>
      </c>
      <c r="C20" s="1">
        <v>-51.71</v>
      </c>
      <c r="I20" s="1"/>
    </row>
    <row r="21" spans="1:9" x14ac:dyDescent="0.25">
      <c r="B21" t="s">
        <v>6</v>
      </c>
      <c r="C21" s="1">
        <v>492.5</v>
      </c>
    </row>
    <row r="22" spans="1:9" x14ac:dyDescent="0.25">
      <c r="B22" t="s">
        <v>10</v>
      </c>
      <c r="C22" s="1">
        <v>-500</v>
      </c>
    </row>
    <row r="23" spans="1:9" x14ac:dyDescent="0.25">
      <c r="B23" t="s">
        <v>51</v>
      </c>
      <c r="C23" s="1">
        <v>-359.6</v>
      </c>
    </row>
    <row r="24" spans="1:9" x14ac:dyDescent="0.25">
      <c r="B24" t="s">
        <v>14</v>
      </c>
      <c r="C24" s="1">
        <v>-61</v>
      </c>
    </row>
    <row r="26" spans="1:9" x14ac:dyDescent="0.25">
      <c r="A26" t="s">
        <v>21</v>
      </c>
      <c r="B26" s="1">
        <f>SUM(C27:C41)</f>
        <v>846.84000000000037</v>
      </c>
    </row>
    <row r="27" spans="1:9" x14ac:dyDescent="0.25">
      <c r="B27" s="4" t="s">
        <v>58</v>
      </c>
      <c r="C27" s="1">
        <v>910</v>
      </c>
    </row>
    <row r="28" spans="1:9" x14ac:dyDescent="0.25">
      <c r="B28" t="s">
        <v>7</v>
      </c>
      <c r="C28" s="1">
        <v>2920</v>
      </c>
    </row>
    <row r="29" spans="1:9" x14ac:dyDescent="0.25">
      <c r="B29" t="s">
        <v>13</v>
      </c>
      <c r="C29" s="1">
        <v>2680</v>
      </c>
      <c r="F29" s="4"/>
    </row>
    <row r="30" spans="1:9" x14ac:dyDescent="0.25">
      <c r="B30" t="s">
        <v>69</v>
      </c>
      <c r="C30" s="1">
        <v>-270</v>
      </c>
    </row>
    <row r="31" spans="1:9" x14ac:dyDescent="0.25">
      <c r="B31" t="s">
        <v>73</v>
      </c>
      <c r="C31" s="1">
        <v>-976</v>
      </c>
    </row>
    <row r="32" spans="1:9" x14ac:dyDescent="0.25">
      <c r="B32" t="s">
        <v>74</v>
      </c>
      <c r="C32" s="1">
        <v>-235</v>
      </c>
    </row>
    <row r="33" spans="1:4" x14ac:dyDescent="0.25">
      <c r="B33" t="s">
        <v>75</v>
      </c>
      <c r="C33" s="1">
        <v>-258.86</v>
      </c>
    </row>
    <row r="34" spans="1:4" x14ac:dyDescent="0.25">
      <c r="B34" t="s">
        <v>72</v>
      </c>
      <c r="C34" s="1">
        <v>-1381.46</v>
      </c>
    </row>
    <row r="35" spans="1:4" x14ac:dyDescent="0.25">
      <c r="B35" t="s">
        <v>59</v>
      </c>
      <c r="C35" s="1">
        <v>-1464.34</v>
      </c>
    </row>
    <row r="36" spans="1:4" x14ac:dyDescent="0.25">
      <c r="B36" t="s">
        <v>76</v>
      </c>
      <c r="D36" s="1">
        <f>SUM(C27:C35)</f>
        <v>1924.3400000000004</v>
      </c>
    </row>
    <row r="38" spans="1:4" x14ac:dyDescent="0.25">
      <c r="B38" t="s">
        <v>55</v>
      </c>
      <c r="C38" s="1">
        <v>-1777.5</v>
      </c>
    </row>
    <row r="39" spans="1:4" x14ac:dyDescent="0.25">
      <c r="B39" t="s">
        <v>56</v>
      </c>
      <c r="C39" s="1">
        <v>700</v>
      </c>
    </row>
    <row r="40" spans="1:4" x14ac:dyDescent="0.25">
      <c r="B40" t="s">
        <v>57</v>
      </c>
      <c r="D40" s="1">
        <f>SUM(C38:C39)</f>
        <v>-1077.5</v>
      </c>
    </row>
    <row r="42" spans="1:4" x14ac:dyDescent="0.25">
      <c r="A42" t="s">
        <v>22</v>
      </c>
      <c r="B42" s="1">
        <f>SUM(C43:C48)</f>
        <v>250</v>
      </c>
    </row>
    <row r="43" spans="1:4" x14ac:dyDescent="0.25">
      <c r="B43" t="s">
        <v>52</v>
      </c>
      <c r="C43" s="1">
        <v>50</v>
      </c>
    </row>
    <row r="44" spans="1:4" x14ac:dyDescent="0.25">
      <c r="B44" t="s">
        <v>53</v>
      </c>
      <c r="C44" s="1">
        <v>50</v>
      </c>
    </row>
    <row r="45" spans="1:4" x14ac:dyDescent="0.25">
      <c r="B45" t="s">
        <v>36</v>
      </c>
      <c r="C45" s="1">
        <v>50</v>
      </c>
    </row>
    <row r="46" spans="1:4" x14ac:dyDescent="0.25">
      <c r="B46" t="s">
        <v>54</v>
      </c>
      <c r="C46" s="1">
        <v>50</v>
      </c>
    </row>
    <row r="47" spans="1:4" x14ac:dyDescent="0.25">
      <c r="B47" t="s">
        <v>65</v>
      </c>
      <c r="C47" s="1">
        <v>50</v>
      </c>
    </row>
    <row r="49" spans="1:3" x14ac:dyDescent="0.25">
      <c r="A49" t="s">
        <v>20</v>
      </c>
      <c r="B49" s="1">
        <f>SUM(C50:C51)</f>
        <v>0</v>
      </c>
    </row>
    <row r="50" spans="1:3" x14ac:dyDescent="0.25">
      <c r="B50" t="s">
        <v>11</v>
      </c>
      <c r="C50" s="1">
        <v>0</v>
      </c>
    </row>
    <row r="52" spans="1:3" x14ac:dyDescent="0.25">
      <c r="A52" t="s">
        <v>24</v>
      </c>
      <c r="B52" s="1">
        <f>SUM(C53:C55)</f>
        <v>100</v>
      </c>
    </row>
    <row r="53" spans="1:3" x14ac:dyDescent="0.25">
      <c r="B53" t="s">
        <v>68</v>
      </c>
      <c r="C53" s="1">
        <v>100</v>
      </c>
    </row>
    <row r="54" spans="1:3" x14ac:dyDescent="0.25">
      <c r="B54" t="s">
        <v>71</v>
      </c>
      <c r="C54" s="1">
        <v>0</v>
      </c>
    </row>
    <row r="56" spans="1:3" x14ac:dyDescent="0.25">
      <c r="A56" t="s">
        <v>48</v>
      </c>
      <c r="B56" s="1">
        <f>SUM(C57:C59)</f>
        <v>-45</v>
      </c>
    </row>
    <row r="57" spans="1:3" x14ac:dyDescent="0.25">
      <c r="B57" t="s">
        <v>19</v>
      </c>
      <c r="C57" s="1">
        <v>155</v>
      </c>
    </row>
    <row r="58" spans="1:3" x14ac:dyDescent="0.25">
      <c r="B58" t="s">
        <v>70</v>
      </c>
      <c r="C58" s="1">
        <v>-200</v>
      </c>
    </row>
  </sheetData>
  <conditionalFormatting sqref="C22">
    <cfRule type="cellIs" dxfId="15" priority="26" operator="greaterThan">
      <formula>0</formula>
    </cfRule>
  </conditionalFormatting>
  <conditionalFormatting sqref="B19">
    <cfRule type="cellIs" dxfId="14" priority="22" operator="greaterThan">
      <formula>0</formula>
    </cfRule>
  </conditionalFormatting>
  <conditionalFormatting sqref="B49">
    <cfRule type="cellIs" dxfId="13" priority="17" operator="greaterThan">
      <formula>0</formula>
    </cfRule>
  </conditionalFormatting>
  <conditionalFormatting sqref="C54">
    <cfRule type="cellIs" dxfId="12" priority="16" operator="greaterThan">
      <formula>0</formula>
    </cfRule>
  </conditionalFormatting>
  <conditionalFormatting sqref="C50">
    <cfRule type="cellIs" dxfId="11" priority="15" operator="greaterThan">
      <formula>0</formula>
    </cfRule>
  </conditionalFormatting>
  <conditionalFormatting sqref="C30:C33">
    <cfRule type="cellIs" dxfId="10" priority="14" operator="greaterThan">
      <formula>0</formula>
    </cfRule>
  </conditionalFormatting>
  <conditionalFormatting sqref="C23">
    <cfRule type="cellIs" dxfId="9" priority="12" operator="greaterThan">
      <formula>0</formula>
    </cfRule>
  </conditionalFormatting>
  <conditionalFormatting sqref="C20">
    <cfRule type="cellIs" dxfId="8" priority="11" operator="greaterThan">
      <formula>0</formula>
    </cfRule>
  </conditionalFormatting>
  <conditionalFormatting sqref="C24">
    <cfRule type="cellIs" dxfId="7" priority="10" operator="greaterThan">
      <formula>0</formula>
    </cfRule>
  </conditionalFormatting>
  <conditionalFormatting sqref="C58">
    <cfRule type="cellIs" dxfId="6" priority="9" operator="greaterThan">
      <formula>0</formula>
    </cfRule>
  </conditionalFormatting>
  <conditionalFormatting sqref="C38">
    <cfRule type="cellIs" dxfId="5" priority="8" operator="greaterThan">
      <formula>0</formula>
    </cfRule>
  </conditionalFormatting>
  <conditionalFormatting sqref="D40">
    <cfRule type="cellIs" dxfId="4" priority="7" operator="greaterThan">
      <formula>0</formula>
    </cfRule>
  </conditionalFormatting>
  <conditionalFormatting sqref="C34">
    <cfRule type="cellIs" dxfId="3" priority="6" operator="greaterThan">
      <formula>0</formula>
    </cfRule>
  </conditionalFormatting>
  <conditionalFormatting sqref="C35">
    <cfRule type="cellIs" dxfId="2" priority="5" operator="greaterThan">
      <formula>0</formula>
    </cfRule>
  </conditionalFormatting>
  <conditionalFormatting sqref="B42">
    <cfRule type="cellIs" dxfId="1" priority="4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B1" sqref="B1"/>
    </sheetView>
  </sheetViews>
  <sheetFormatPr defaultRowHeight="15" x14ac:dyDescent="0.25"/>
  <cols>
    <col min="1" max="1" width="9.7109375" bestFit="1" customWidth="1"/>
    <col min="2" max="2" width="51.85546875" bestFit="1" customWidth="1"/>
    <col min="3" max="3" width="36.5703125" bestFit="1" customWidth="1"/>
    <col min="4" max="4" width="8.28515625" bestFit="1" customWidth="1"/>
    <col min="5" max="6" width="9.85546875" bestFit="1" customWidth="1"/>
    <col min="7" max="7" width="10.85546875" bestFit="1" customWidth="1"/>
    <col min="8" max="8" width="20" bestFit="1" customWidth="1"/>
    <col min="10" max="10" width="9.85546875" bestFit="1" customWidth="1"/>
  </cols>
  <sheetData>
    <row r="1" spans="1:10" x14ac:dyDescent="0.25">
      <c r="A1" s="5" t="s">
        <v>5</v>
      </c>
      <c r="B1" s="5" t="s">
        <v>4</v>
      </c>
      <c r="C1" s="5" t="s">
        <v>15</v>
      </c>
      <c r="D1" s="5" t="s">
        <v>17</v>
      </c>
      <c r="E1" s="6" t="s">
        <v>2</v>
      </c>
      <c r="F1" s="6" t="s">
        <v>1</v>
      </c>
      <c r="G1" s="6" t="s">
        <v>3</v>
      </c>
      <c r="H1" s="6" t="s">
        <v>23</v>
      </c>
    </row>
    <row r="2" spans="1:10" x14ac:dyDescent="0.25">
      <c r="A2" s="2">
        <v>43838</v>
      </c>
      <c r="B2" t="s">
        <v>19</v>
      </c>
      <c r="E2" s="1">
        <v>155</v>
      </c>
      <c r="F2" s="1"/>
      <c r="G2" s="1">
        <v>5597.5400000000018</v>
      </c>
      <c r="H2" t="s">
        <v>48</v>
      </c>
    </row>
    <row r="3" spans="1:10" x14ac:dyDescent="0.25">
      <c r="A3" s="2">
        <v>43838</v>
      </c>
      <c r="B3" t="s">
        <v>38</v>
      </c>
      <c r="C3" t="s">
        <v>8</v>
      </c>
      <c r="E3" s="1">
        <v>300</v>
      </c>
      <c r="F3" s="1"/>
      <c r="G3" s="1">
        <v>5897.5400000000018</v>
      </c>
      <c r="H3" t="s">
        <v>21</v>
      </c>
    </row>
    <row r="4" spans="1:10" x14ac:dyDescent="0.25">
      <c r="A4" s="2">
        <v>43838</v>
      </c>
      <c r="B4" t="s">
        <v>45</v>
      </c>
      <c r="C4" t="s">
        <v>46</v>
      </c>
      <c r="E4" s="1">
        <v>100</v>
      </c>
      <c r="F4" s="1"/>
      <c r="G4" s="1">
        <v>5997.5400000000018</v>
      </c>
      <c r="H4" t="s">
        <v>22</v>
      </c>
    </row>
    <row r="5" spans="1:10" x14ac:dyDescent="0.25">
      <c r="A5" s="2">
        <v>43845</v>
      </c>
      <c r="B5" t="s">
        <v>37</v>
      </c>
      <c r="C5" t="s">
        <v>39</v>
      </c>
      <c r="E5" s="1">
        <v>150</v>
      </c>
      <c r="F5" s="1"/>
      <c r="G5" s="1">
        <v>6147.5400000000018</v>
      </c>
      <c r="H5" t="s">
        <v>21</v>
      </c>
    </row>
    <row r="6" spans="1:10" x14ac:dyDescent="0.25">
      <c r="A6" s="2">
        <v>43845</v>
      </c>
      <c r="B6" t="s">
        <v>35</v>
      </c>
      <c r="C6" t="s">
        <v>36</v>
      </c>
      <c r="E6" s="1">
        <v>50</v>
      </c>
      <c r="F6" s="1"/>
      <c r="G6" s="1">
        <v>6197.5400000000018</v>
      </c>
      <c r="H6" t="s">
        <v>22</v>
      </c>
    </row>
    <row r="7" spans="1:10" x14ac:dyDescent="0.25">
      <c r="A7" s="2">
        <v>43845</v>
      </c>
      <c r="B7" t="s">
        <v>34</v>
      </c>
      <c r="C7" t="s">
        <v>8</v>
      </c>
      <c r="E7" s="1">
        <v>910</v>
      </c>
      <c r="F7" s="1"/>
      <c r="G7" s="1">
        <v>7107.5400000000018</v>
      </c>
      <c r="H7" t="s">
        <v>21</v>
      </c>
      <c r="J7" s="1"/>
    </row>
    <row r="8" spans="1:10" x14ac:dyDescent="0.25">
      <c r="A8" s="2">
        <v>43852</v>
      </c>
      <c r="B8" t="s">
        <v>42</v>
      </c>
      <c r="C8" t="s">
        <v>43</v>
      </c>
      <c r="E8" s="1">
        <v>5600</v>
      </c>
      <c r="F8" s="1"/>
      <c r="G8" s="1">
        <v>12707.54</v>
      </c>
      <c r="H8" t="s">
        <v>21</v>
      </c>
    </row>
    <row r="9" spans="1:10" x14ac:dyDescent="0.25">
      <c r="A9" s="2">
        <v>43852</v>
      </c>
      <c r="B9" t="s">
        <v>40</v>
      </c>
      <c r="C9" t="s">
        <v>41</v>
      </c>
      <c r="E9" s="1">
        <v>100</v>
      </c>
      <c r="F9" s="1"/>
      <c r="G9" s="1">
        <v>12807.54</v>
      </c>
      <c r="H9" t="s">
        <v>21</v>
      </c>
    </row>
    <row r="10" spans="1:10" x14ac:dyDescent="0.25">
      <c r="A10" s="2">
        <v>43852</v>
      </c>
      <c r="B10" t="s">
        <v>37</v>
      </c>
      <c r="C10" t="s">
        <v>44</v>
      </c>
      <c r="E10" s="1">
        <v>150</v>
      </c>
      <c r="F10" s="1"/>
      <c r="G10" s="1">
        <v>12957.54</v>
      </c>
      <c r="H10" t="s">
        <v>21</v>
      </c>
    </row>
    <row r="11" spans="1:10" x14ac:dyDescent="0.25">
      <c r="A11" s="2">
        <v>43866</v>
      </c>
      <c r="B11" t="s">
        <v>61</v>
      </c>
      <c r="C11" t="s">
        <v>26</v>
      </c>
      <c r="D11">
        <v>2012</v>
      </c>
      <c r="E11" s="1"/>
      <c r="F11" s="1">
        <v>270</v>
      </c>
      <c r="G11" s="1">
        <v>12687.54</v>
      </c>
      <c r="H11" t="s">
        <v>21</v>
      </c>
    </row>
    <row r="12" spans="1:10" x14ac:dyDescent="0.25">
      <c r="A12" s="2">
        <v>43866</v>
      </c>
      <c r="B12" t="s">
        <v>62</v>
      </c>
      <c r="C12" t="s">
        <v>9</v>
      </c>
      <c r="D12">
        <v>2013</v>
      </c>
      <c r="E12" s="1"/>
      <c r="F12" s="1">
        <v>1777.5</v>
      </c>
      <c r="G12" s="1">
        <v>10910.04</v>
      </c>
      <c r="H12" t="s">
        <v>21</v>
      </c>
    </row>
    <row r="13" spans="1:10" x14ac:dyDescent="0.25">
      <c r="A13" s="2">
        <v>43866</v>
      </c>
      <c r="B13" t="s">
        <v>63</v>
      </c>
      <c r="C13" t="s">
        <v>9</v>
      </c>
      <c r="D13">
        <v>2014</v>
      </c>
      <c r="E13" s="1"/>
      <c r="F13" s="1">
        <v>1381.46</v>
      </c>
      <c r="G13" s="1">
        <v>9528.5800000000017</v>
      </c>
      <c r="H13" t="s">
        <v>21</v>
      </c>
    </row>
    <row r="14" spans="1:10" x14ac:dyDescent="0.25">
      <c r="A14" s="2">
        <v>43872</v>
      </c>
      <c r="B14" t="s">
        <v>45</v>
      </c>
      <c r="C14" t="s">
        <v>54</v>
      </c>
      <c r="E14" s="1">
        <v>50</v>
      </c>
      <c r="F14" s="1"/>
      <c r="G14" s="1">
        <v>9578.5800000000017</v>
      </c>
      <c r="H14" t="s">
        <v>22</v>
      </c>
    </row>
    <row r="15" spans="1:10" x14ac:dyDescent="0.25">
      <c r="A15" s="2">
        <v>43899</v>
      </c>
      <c r="B15" t="s">
        <v>64</v>
      </c>
      <c r="C15" t="s">
        <v>9</v>
      </c>
      <c r="D15">
        <v>2015</v>
      </c>
      <c r="E15" s="1"/>
      <c r="F15" s="1">
        <v>1464.34</v>
      </c>
      <c r="G15" s="1">
        <v>8114.2400000000016</v>
      </c>
      <c r="H15" t="s">
        <v>21</v>
      </c>
    </row>
    <row r="16" spans="1:10" x14ac:dyDescent="0.25">
      <c r="A16" s="2">
        <v>43902</v>
      </c>
      <c r="B16" t="s">
        <v>45</v>
      </c>
      <c r="C16" t="s">
        <v>65</v>
      </c>
      <c r="E16" s="1">
        <v>50</v>
      </c>
      <c r="F16" s="1"/>
      <c r="G16" s="1">
        <v>8164.2400000000016</v>
      </c>
      <c r="H16" t="s">
        <v>22</v>
      </c>
    </row>
    <row r="17" spans="1:8" x14ac:dyDescent="0.25">
      <c r="A17" s="2">
        <v>43917</v>
      </c>
      <c r="B17" t="s">
        <v>47</v>
      </c>
      <c r="C17" t="s">
        <v>66</v>
      </c>
      <c r="E17" s="1">
        <v>492.5</v>
      </c>
      <c r="F17" s="1"/>
      <c r="G17" s="1">
        <v>8656.7400000000016</v>
      </c>
      <c r="H17" t="s">
        <v>18</v>
      </c>
    </row>
    <row r="18" spans="1:8" x14ac:dyDescent="0.25">
      <c r="A18" s="2">
        <v>44069</v>
      </c>
      <c r="B18" t="s">
        <v>27</v>
      </c>
      <c r="C18" t="s">
        <v>28</v>
      </c>
      <c r="D18">
        <v>2016</v>
      </c>
      <c r="E18" s="1"/>
      <c r="F18" s="1">
        <v>200</v>
      </c>
      <c r="G18" s="1">
        <v>8456.7400000000016</v>
      </c>
      <c r="H18" t="s">
        <v>48</v>
      </c>
    </row>
    <row r="19" spans="1:8" x14ac:dyDescent="0.25">
      <c r="A19" s="2">
        <v>44069</v>
      </c>
      <c r="B19" t="s">
        <v>29</v>
      </c>
      <c r="C19" t="s">
        <v>9</v>
      </c>
      <c r="D19">
        <v>2017</v>
      </c>
      <c r="E19" s="1"/>
      <c r="F19" s="1">
        <v>61</v>
      </c>
      <c r="G19" s="1">
        <v>8395.7400000000016</v>
      </c>
      <c r="H19" t="s">
        <v>18</v>
      </c>
    </row>
    <row r="20" spans="1:8" x14ac:dyDescent="0.25">
      <c r="A20" s="2">
        <v>44069</v>
      </c>
      <c r="B20" t="s">
        <v>30</v>
      </c>
      <c r="C20" t="s">
        <v>9</v>
      </c>
      <c r="D20">
        <v>2018</v>
      </c>
      <c r="E20" s="1"/>
      <c r="F20" s="1">
        <v>359.6</v>
      </c>
      <c r="G20" s="1">
        <v>8036.1400000000012</v>
      </c>
      <c r="H20" t="s">
        <v>18</v>
      </c>
    </row>
    <row r="21" spans="1:8" x14ac:dyDescent="0.25">
      <c r="A21" s="2">
        <v>44070</v>
      </c>
      <c r="B21" t="s">
        <v>60</v>
      </c>
      <c r="C21" t="s">
        <v>9</v>
      </c>
      <c r="D21">
        <v>2019</v>
      </c>
      <c r="E21" s="1"/>
      <c r="F21" s="1">
        <v>51.71</v>
      </c>
      <c r="G21" s="1">
        <v>7984.4300000000012</v>
      </c>
      <c r="H21" t="s">
        <v>18</v>
      </c>
    </row>
    <row r="22" spans="1:8" x14ac:dyDescent="0.25">
      <c r="A22" s="2">
        <v>44072</v>
      </c>
      <c r="B22" t="s">
        <v>32</v>
      </c>
      <c r="C22" t="s">
        <v>33</v>
      </c>
      <c r="E22" s="1"/>
      <c r="F22" s="1">
        <v>500</v>
      </c>
      <c r="G22" s="1">
        <v>7484.4300000000012</v>
      </c>
      <c r="H22" t="s">
        <v>18</v>
      </c>
    </row>
    <row r="23" spans="1:8" x14ac:dyDescent="0.25">
      <c r="A23" s="2">
        <v>44074</v>
      </c>
      <c r="B23" t="s">
        <v>68</v>
      </c>
      <c r="C23" t="s">
        <v>67</v>
      </c>
      <c r="E23" s="1">
        <v>100</v>
      </c>
      <c r="F23" s="1"/>
      <c r="G23" s="1">
        <v>7584.4300000000012</v>
      </c>
      <c r="H23" t="s">
        <v>12</v>
      </c>
    </row>
  </sheetData>
  <conditionalFormatting sqref="F2:F23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Balance Sheet</vt:lpstr>
      <vt:lpstr>2020 Transactions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Approved Local Account</dc:creator>
  <cp:lastModifiedBy>Russ Scherer</cp:lastModifiedBy>
  <cp:lastPrinted>2019-12-12T19:35:30Z</cp:lastPrinted>
  <dcterms:created xsi:type="dcterms:W3CDTF">2019-04-12T21:13:33Z</dcterms:created>
  <dcterms:modified xsi:type="dcterms:W3CDTF">2020-10-08T20:33:08Z</dcterms:modified>
</cp:coreProperties>
</file>